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<sst xmlns="http://schemas.openxmlformats.org/spreadsheetml/2006/main" count="58" uniqueCount="49">
  <si>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No</t>
  </si>
  <si>
    <t>ФИО</t>
  </si>
  <si>
    <t>Контрольная работа 1</t>
  </si>
  <si>
    <t>Контрольная работа 2</t>
  </si>
  <si>
    <t>Итого за контрольные</t>
  </si>
  <si>
    <t>Штрафные баллы</t>
  </si>
  <si>
    <t>Зачетная работа</t>
  </si>
  <si>
    <t xml:space="preserve">Взвешенная сумма </t>
  </si>
  <si>
    <t>Взвешенная сумма (без зачетной работы)</t>
  </si>
  <si>
    <t>Требуемая оценка для зачета</t>
  </si>
  <si>
    <t>ECTS</t>
  </si>
  <si>
    <t>Зачет</t>
  </si>
  <si>
    <t>Контрольная неделя 2</t>
  </si>
  <si>
    <t>Атягина Юлия Петровна</t>
  </si>
  <si>
    <t>Бакшун Денис Игоревич</t>
  </si>
  <si>
    <t>Бекеев Аманбол Григорьевич</t>
  </si>
  <si>
    <t>Белов Артем Сергеевич</t>
  </si>
  <si>
    <t>Бессонов Максим Игоревич</t>
  </si>
  <si>
    <t>Бурмистров Алексей Сергеевич</t>
  </si>
  <si>
    <t xml:space="preserve">Высоцкий Евгений Александрович </t>
  </si>
  <si>
    <t>Габеев Алдар Аюрович</t>
  </si>
  <si>
    <t>Емельянов Виктор Александрович</t>
  </si>
  <si>
    <t>Ильина Алена Игоревна</t>
  </si>
  <si>
    <t>Кнутов Вадим Анатольевич</t>
  </si>
  <si>
    <t>Коржнев Александр Викторович</t>
  </si>
  <si>
    <t>Кормановский Денис Сергеевич</t>
  </si>
  <si>
    <t>Лапотышкина Анастасия Сергеевна</t>
  </si>
  <si>
    <t>Маркелова Гузель Викторовна</t>
  </si>
  <si>
    <t>Нургазинова Гания Аскаровна</t>
  </si>
  <si>
    <t>Обухов Дмитрий Сергеевич</t>
  </si>
  <si>
    <t>Пирожков Виктор Игоревич</t>
  </si>
  <si>
    <t>Тютюков Тимур Олегович</t>
  </si>
  <si>
    <t>Чуруксаев Николай Алексеевич</t>
  </si>
  <si>
    <t xml:space="preserve">Волосунов Владимир Павлович </t>
  </si>
  <si>
    <t xml:space="preserve">Дятлов Александр Александрович </t>
  </si>
  <si>
    <t xml:space="preserve">Колеганов Сергей Александрович </t>
  </si>
  <si>
    <t>Колмаков Андрей Геннадьевич</t>
  </si>
  <si>
    <t>Котиков Ян Андреевич</t>
  </si>
  <si>
    <t xml:space="preserve">Мазуров Вячеслав Сергеевич </t>
  </si>
  <si>
    <t>Полтаранин Сергей Святославович</t>
  </si>
  <si>
    <t>Татаров Тимофей Константинович</t>
  </si>
  <si>
    <t>D-</t>
  </si>
  <si>
    <t>D</t>
  </si>
  <si>
    <t>B</t>
  </si>
  <si>
    <t>C</t>
  </si>
  <si>
    <t>A-</t>
  </si>
  <si>
    <t>C-</t>
  </si>
  <si>
    <t>D+</t>
  </si>
  <si>
    <t>A+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</si>
</sst>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%"/>
    <numFmt numFmtId="175" formatCode="0.0000%"/>
    <numFmt numFmtId="176" formatCode="0.000000"/>
    <numFmt numFmtId="177" formatCode="0.00000"/>
    <numFmt numFmtId="178" formatCode="0.0000"/>
    <numFmt numFmtId="179" formatCode="0.000"/>
  </numFmts>
  <fonts count="31">
    <font>
      <sz val="10"/>
      <name val="Arial Cyr"/>
      <family val="0"/>
    </font>
    <font>
      <b/>
      <sz val="9"/>
      <name val="Verdana"/>
      <family val="2"/>
    </font>
    <font>
      <b/>
      <sz val="10"/>
      <name val="Verdana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0"/>
      <color indexed="10"/>
      <name val="Arial Cyr"/>
      <family val="0"/>
    </font>
    <font>
      <b/>
      <sz val="10"/>
      <color indexed="57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 Cyr"/>
      <family val="0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hair"/>
      <right style="hair"/>
      <top style="hair"/>
      <bottom style="hair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 diagonalUp="1" diagonalDown="1">
      <left style="thick"/>
      <right style="thin"/>
      <top style="thin"/>
      <bottom style="thin"/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ck"/>
      <top style="thin"/>
      <bottom style="thin"/>
      <diagonal style="hair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>
        <color indexed="63"/>
      </right>
      <top style="thin"/>
      <bottom style="thin"/>
      <diagonal style="hair"/>
    </border>
    <border diagonalUp="1" diagonalDown="1">
      <left style="thin"/>
      <right style="thick"/>
      <top style="thin"/>
      <bottom style="thin"/>
      <diagonal style="hair"/>
    </border>
    <border diagonalUp="1" diagonalDown="1">
      <left>
        <color indexed="63"/>
      </left>
      <right style="thick"/>
      <top style="thin"/>
      <bottom style="thin"/>
      <diagonal style="hair"/>
    </border>
    <border diagonalUp="1" diagonalDown="1">
      <left style="thick"/>
      <right style="thick"/>
      <top style="thin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5" fillId="0" borderId="20" xfId="55" applyNumberFormat="1" applyFont="1" applyFill="1" applyBorder="1" applyAlignment="1">
      <alignment horizontal="center" vertical="center"/>
    </xf>
    <xf numFmtId="0" fontId="5" fillId="0" borderId="21" xfId="55" applyNumberFormat="1" applyFont="1" applyFill="1" applyBorder="1" applyAlignment="1">
      <alignment horizontal="center" vertical="center"/>
    </xf>
    <xf numFmtId="0" fontId="5" fillId="0" borderId="22" xfId="55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/>
    </xf>
    <xf numFmtId="0" fontId="5" fillId="0" borderId="24" xfId="55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0" fillId="0" borderId="26" xfId="0" applyNumberFormat="1" applyBorder="1" applyAlignment="1">
      <alignment/>
    </xf>
    <xf numFmtId="0" fontId="5" fillId="0" borderId="27" xfId="0" applyNumberFormat="1" applyFont="1" applyFill="1" applyBorder="1" applyAlignment="1">
      <alignment horizontal="center"/>
    </xf>
    <xf numFmtId="0" fontId="5" fillId="0" borderId="28" xfId="55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0" fillId="0" borderId="30" xfId="0" applyNumberFormat="1" applyBorder="1" applyAlignment="1">
      <alignment/>
    </xf>
    <xf numFmtId="179" fontId="5" fillId="0" borderId="24" xfId="55" applyNumberFormat="1" applyFont="1" applyFill="1" applyBorder="1" applyAlignment="1">
      <alignment horizontal="center"/>
    </xf>
    <xf numFmtId="173" fontId="7" fillId="0" borderId="15" xfId="55" applyNumberFormat="1" applyFont="1" applyFill="1" applyBorder="1" applyAlignment="1">
      <alignment horizontal="center" vertical="center"/>
    </xf>
    <xf numFmtId="173" fontId="8" fillId="0" borderId="21" xfId="55" applyNumberFormat="1" applyFont="1" applyFill="1" applyBorder="1" applyAlignment="1">
      <alignment horizontal="center" vertical="center"/>
    </xf>
    <xf numFmtId="0" fontId="9" fillId="0" borderId="22" xfId="55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55" applyNumberFormat="1" applyFont="1" applyFill="1" applyBorder="1" applyAlignment="1">
      <alignment horizontal="center" vertical="center"/>
    </xf>
    <xf numFmtId="0" fontId="29" fillId="0" borderId="33" xfId="55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1" xfId="55" applyNumberFormat="1" applyFont="1" applyFill="1" applyBorder="1" applyAlignment="1">
      <alignment horizontal="center" vertical="center"/>
    </xf>
    <xf numFmtId="0" fontId="6" fillId="0" borderId="31" xfId="55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30" fillId="0" borderId="31" xfId="55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" fillId="24" borderId="35" xfId="0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4" fillId="24" borderId="26" xfId="0" applyFont="1" applyFill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2" fillId="24" borderId="38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4" fillId="24" borderId="40" xfId="0" applyFont="1" applyFill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3" fillId="24" borderId="42" xfId="0" applyFont="1" applyFill="1" applyBorder="1" applyAlignment="1">
      <alignment horizontal="center" vertical="center" textRotation="90"/>
    </xf>
    <xf numFmtId="0" fontId="3" fillId="24" borderId="33" xfId="0" applyFont="1" applyFill="1" applyBorder="1" applyAlignment="1">
      <alignment horizontal="center" vertical="center" textRotation="90"/>
    </xf>
    <xf numFmtId="0" fontId="3" fillId="24" borderId="43" xfId="0" applyFont="1" applyFill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4" fillId="24" borderId="45" xfId="0" applyFont="1" applyFill="1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2" fillId="24" borderId="40" xfId="0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 textRotation="90" wrapText="1"/>
    </xf>
    <xf numFmtId="0" fontId="4" fillId="24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4" fillId="24" borderId="49" xfId="0" applyFont="1" applyFill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1" xfId="0" applyFill="1" applyBorder="1" applyAlignment="1">
      <alignment horizontal="center" vertical="center"/>
    </xf>
    <xf numFmtId="0" fontId="0" fillId="0" borderId="52" xfId="0" applyBorder="1" applyAlignment="1">
      <alignment/>
    </xf>
    <xf numFmtId="0" fontId="5" fillId="0" borderId="5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55" applyNumberFormat="1" applyFont="1" applyFill="1" applyBorder="1" applyAlignment="1">
      <alignment horizontal="center" vertical="center"/>
    </xf>
    <xf numFmtId="0" fontId="5" fillId="0" borderId="55" xfId="55" applyNumberFormat="1" applyFont="1" applyFill="1" applyBorder="1" applyAlignment="1">
      <alignment horizontal="center" vertical="center"/>
    </xf>
    <xf numFmtId="0" fontId="5" fillId="0" borderId="56" xfId="55" applyNumberFormat="1" applyFont="1" applyFill="1" applyBorder="1" applyAlignment="1">
      <alignment horizontal="center" vertical="center"/>
    </xf>
    <xf numFmtId="173" fontId="7" fillId="0" borderId="53" xfId="55" applyNumberFormat="1" applyFont="1" applyFill="1" applyBorder="1" applyAlignment="1">
      <alignment horizontal="center" vertical="center"/>
    </xf>
    <xf numFmtId="173" fontId="8" fillId="0" borderId="55" xfId="55" applyNumberFormat="1" applyFont="1" applyFill="1" applyBorder="1" applyAlignment="1">
      <alignment horizontal="center" vertical="center"/>
    </xf>
    <xf numFmtId="0" fontId="9" fillId="0" borderId="56" xfId="55" applyNumberFormat="1" applyFont="1" applyFill="1" applyBorder="1" applyAlignment="1">
      <alignment horizontal="center" vertical="center"/>
    </xf>
    <xf numFmtId="0" fontId="9" fillId="0" borderId="57" xfId="55" applyNumberFormat="1" applyFont="1" applyFill="1" applyBorder="1" applyAlignment="1">
      <alignment horizontal="center" vertical="center"/>
    </xf>
    <xf numFmtId="0" fontId="9" fillId="0" borderId="58" xfId="55" applyNumberFormat="1" applyFont="1" applyFill="1" applyBorder="1" applyAlignment="1">
      <alignment horizontal="center" vertical="center"/>
    </xf>
    <xf numFmtId="0" fontId="29" fillId="0" borderId="5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.75390625" style="0" customWidth="1"/>
    <col min="2" max="2" width="31.875" style="0" customWidth="1"/>
    <col min="3" max="3" width="7.125" style="0" customWidth="1"/>
    <col min="4" max="5" width="7.25390625" style="0" customWidth="1"/>
    <col min="6" max="6" width="6.75390625" style="0" customWidth="1"/>
    <col min="7" max="7" width="8.75390625" style="0" customWidth="1"/>
    <col min="8" max="8" width="10.75390625" style="0" bestFit="1" customWidth="1"/>
    <col min="13" max="13" width="9.25390625" style="0" bestFit="1" customWidth="1"/>
  </cols>
  <sheetData>
    <row r="1" spans="1:13" ht="142.5" customHeight="1" thickTop="1">
      <c r="A1" s="1" t="s">
        <v>0</v>
      </c>
      <c r="B1" s="2" t="s">
        <v>1</v>
      </c>
      <c r="C1" s="40" t="s">
        <v>2</v>
      </c>
      <c r="D1" s="40" t="s">
        <v>3</v>
      </c>
      <c r="E1" s="50" t="s">
        <v>4</v>
      </c>
      <c r="F1" s="54" t="s">
        <v>5</v>
      </c>
      <c r="G1" s="44" t="s">
        <v>6</v>
      </c>
      <c r="H1" s="56" t="s">
        <v>7</v>
      </c>
      <c r="I1" s="58" t="s">
        <v>8</v>
      </c>
      <c r="J1" s="46" t="s">
        <v>12</v>
      </c>
      <c r="K1" s="52" t="s">
        <v>11</v>
      </c>
      <c r="L1" s="42" t="s">
        <v>10</v>
      </c>
      <c r="M1" s="48" t="s">
        <v>9</v>
      </c>
    </row>
    <row r="2" spans="1:13" ht="66" customHeight="1">
      <c r="A2" s="3"/>
      <c r="B2" s="4"/>
      <c r="C2" s="41"/>
      <c r="D2" s="41"/>
      <c r="E2" s="51"/>
      <c r="F2" s="55"/>
      <c r="G2" s="45"/>
      <c r="H2" s="57"/>
      <c r="I2" s="59"/>
      <c r="J2" s="47"/>
      <c r="K2" s="53"/>
      <c r="L2" s="43"/>
      <c r="M2" s="49"/>
    </row>
    <row r="3" spans="1:13" ht="12.75">
      <c r="A3" s="5">
        <v>1</v>
      </c>
      <c r="B3" s="39" t="s">
        <v>13</v>
      </c>
      <c r="C3" s="5">
        <v>25</v>
      </c>
      <c r="D3" s="6">
        <v>16</v>
      </c>
      <c r="E3" s="11">
        <f>C3+D3</f>
        <v>41</v>
      </c>
      <c r="F3" s="12"/>
      <c r="G3" s="13"/>
      <c r="H3" s="23">
        <f>E3+G3-F3</f>
        <v>41</v>
      </c>
      <c r="I3" s="24">
        <f>E3-F3</f>
        <v>41</v>
      </c>
      <c r="J3" s="25"/>
      <c r="K3" s="26"/>
      <c r="L3" s="27" t="s">
        <v>41</v>
      </c>
      <c r="M3" s="28"/>
    </row>
    <row r="4" spans="1:13" ht="12.75">
      <c r="A4" s="29">
        <v>2</v>
      </c>
      <c r="B4" s="39" t="s">
        <v>14</v>
      </c>
      <c r="C4" s="30">
        <v>20</v>
      </c>
      <c r="D4" s="31">
        <v>20</v>
      </c>
      <c r="E4" s="11">
        <f aca="true" t="shared" si="0" ref="E4:E29">C4+D4</f>
        <v>40</v>
      </c>
      <c r="F4" s="12"/>
      <c r="G4" s="13"/>
      <c r="H4" s="23">
        <f aca="true" t="shared" si="1" ref="H4:H29">E4+G4-F4</f>
        <v>40</v>
      </c>
      <c r="I4" s="24">
        <f aca="true" t="shared" si="2" ref="I4:I29">E4-F4</f>
        <v>40</v>
      </c>
      <c r="J4" s="25"/>
      <c r="K4" s="32"/>
      <c r="L4" s="33" t="s">
        <v>41</v>
      </c>
      <c r="M4" s="28"/>
    </row>
    <row r="5" spans="1:13" ht="12.75">
      <c r="A5" s="5">
        <v>3</v>
      </c>
      <c r="B5" s="39" t="s">
        <v>15</v>
      </c>
      <c r="C5" s="5">
        <v>20</v>
      </c>
      <c r="D5" s="6">
        <v>22</v>
      </c>
      <c r="E5" s="11">
        <f t="shared" si="0"/>
        <v>42</v>
      </c>
      <c r="F5" s="12"/>
      <c r="G5" s="13"/>
      <c r="H5" s="23">
        <f t="shared" si="1"/>
        <v>42</v>
      </c>
      <c r="I5" s="24">
        <f t="shared" si="2"/>
        <v>42</v>
      </c>
      <c r="J5" s="25"/>
      <c r="K5" s="34"/>
      <c r="L5" s="27" t="s">
        <v>42</v>
      </c>
      <c r="M5" s="28"/>
    </row>
    <row r="6" spans="1:13" ht="12.75">
      <c r="A6" s="5">
        <v>4</v>
      </c>
      <c r="B6" s="39" t="s">
        <v>16</v>
      </c>
      <c r="C6" s="30">
        <v>24</v>
      </c>
      <c r="D6" s="6">
        <v>30</v>
      </c>
      <c r="E6" s="11">
        <f t="shared" si="0"/>
        <v>54</v>
      </c>
      <c r="F6" s="12"/>
      <c r="G6" s="13"/>
      <c r="H6" s="23">
        <f t="shared" si="1"/>
        <v>54</v>
      </c>
      <c r="I6" s="24">
        <f t="shared" si="2"/>
        <v>54</v>
      </c>
      <c r="J6" s="25"/>
      <c r="K6" s="26"/>
      <c r="L6" s="33" t="s">
        <v>43</v>
      </c>
      <c r="M6" s="28"/>
    </row>
    <row r="7" spans="1:13" ht="12.75">
      <c r="A7" s="29">
        <v>5</v>
      </c>
      <c r="B7" s="39" t="s">
        <v>17</v>
      </c>
      <c r="C7" s="5">
        <v>0</v>
      </c>
      <c r="D7" s="6"/>
      <c r="E7" s="11">
        <f t="shared" si="0"/>
        <v>0</v>
      </c>
      <c r="F7" s="12"/>
      <c r="G7" s="13"/>
      <c r="H7" s="23">
        <f t="shared" si="1"/>
        <v>0</v>
      </c>
      <c r="I7" s="24">
        <f t="shared" si="2"/>
        <v>0</v>
      </c>
      <c r="J7" s="25"/>
      <c r="K7" s="26"/>
      <c r="L7" s="27"/>
      <c r="M7" s="28"/>
    </row>
    <row r="8" spans="1:13" ht="12.75">
      <c r="A8" s="5">
        <v>6</v>
      </c>
      <c r="B8" s="39" t="s">
        <v>18</v>
      </c>
      <c r="C8" s="30">
        <v>28</v>
      </c>
      <c r="D8" s="6">
        <v>20</v>
      </c>
      <c r="E8" s="11">
        <f t="shared" si="0"/>
        <v>48</v>
      </c>
      <c r="F8" s="12"/>
      <c r="G8" s="13"/>
      <c r="H8" s="23">
        <f t="shared" si="1"/>
        <v>48</v>
      </c>
      <c r="I8" s="24">
        <f t="shared" si="2"/>
        <v>48</v>
      </c>
      <c r="J8" s="25"/>
      <c r="K8" s="26"/>
      <c r="L8" s="33" t="s">
        <v>44</v>
      </c>
      <c r="M8" s="28"/>
    </row>
    <row r="9" spans="1:13" ht="12.75">
      <c r="A9" s="5">
        <v>7</v>
      </c>
      <c r="B9" s="39" t="s">
        <v>33</v>
      </c>
      <c r="C9" s="5"/>
      <c r="D9" s="6"/>
      <c r="E9" s="11">
        <f t="shared" si="0"/>
        <v>0</v>
      </c>
      <c r="F9" s="12"/>
      <c r="G9" s="13"/>
      <c r="H9" s="23">
        <f t="shared" si="1"/>
        <v>0</v>
      </c>
      <c r="I9" s="24">
        <f t="shared" si="2"/>
        <v>0</v>
      </c>
      <c r="J9" s="25"/>
      <c r="K9" s="34"/>
      <c r="L9" s="27"/>
      <c r="M9" s="28"/>
    </row>
    <row r="10" spans="1:13" ht="12.75">
      <c r="A10" s="29">
        <v>8</v>
      </c>
      <c r="B10" s="39" t="s">
        <v>19</v>
      </c>
      <c r="C10" s="30">
        <v>30</v>
      </c>
      <c r="D10" s="6">
        <v>27</v>
      </c>
      <c r="E10" s="11">
        <f t="shared" si="0"/>
        <v>57</v>
      </c>
      <c r="F10" s="12"/>
      <c r="G10" s="13"/>
      <c r="H10" s="23">
        <f t="shared" si="1"/>
        <v>57</v>
      </c>
      <c r="I10" s="24">
        <f t="shared" si="2"/>
        <v>57</v>
      </c>
      <c r="J10" s="25"/>
      <c r="K10" s="26"/>
      <c r="L10" s="33" t="s">
        <v>45</v>
      </c>
      <c r="M10" s="28"/>
    </row>
    <row r="11" spans="1:13" ht="12.75">
      <c r="A11" s="5">
        <v>9</v>
      </c>
      <c r="B11" s="39" t="s">
        <v>20</v>
      </c>
      <c r="C11" s="5">
        <v>20</v>
      </c>
      <c r="D11" s="6">
        <v>20</v>
      </c>
      <c r="E11" s="11">
        <f t="shared" si="0"/>
        <v>40</v>
      </c>
      <c r="F11" s="12"/>
      <c r="G11" s="13"/>
      <c r="H11" s="23">
        <f t="shared" si="1"/>
        <v>40</v>
      </c>
      <c r="I11" s="24">
        <f t="shared" si="2"/>
        <v>40</v>
      </c>
      <c r="J11" s="25"/>
      <c r="K11" s="35"/>
      <c r="L11" s="27" t="s">
        <v>41</v>
      </c>
      <c r="M11" s="28"/>
    </row>
    <row r="12" spans="1:13" ht="12.75">
      <c r="A12" s="5">
        <v>10</v>
      </c>
      <c r="B12" s="39" t="s">
        <v>34</v>
      </c>
      <c r="C12" s="5"/>
      <c r="D12" s="6"/>
      <c r="E12" s="11">
        <f t="shared" si="0"/>
        <v>0</v>
      </c>
      <c r="F12" s="12"/>
      <c r="G12" s="13"/>
      <c r="H12" s="23">
        <f t="shared" si="1"/>
        <v>0</v>
      </c>
      <c r="I12" s="24">
        <f t="shared" si="2"/>
        <v>0</v>
      </c>
      <c r="J12" s="25"/>
      <c r="K12" s="35"/>
      <c r="L12" s="33"/>
      <c r="M12" s="28"/>
    </row>
    <row r="13" spans="1:13" ht="12.75">
      <c r="A13" s="29">
        <v>11</v>
      </c>
      <c r="B13" s="39" t="s">
        <v>21</v>
      </c>
      <c r="C13" s="5">
        <v>25</v>
      </c>
      <c r="D13" s="6">
        <v>18</v>
      </c>
      <c r="E13" s="11">
        <f t="shared" si="0"/>
        <v>43</v>
      </c>
      <c r="F13" s="12"/>
      <c r="G13" s="13"/>
      <c r="H13" s="23">
        <f t="shared" si="1"/>
        <v>43</v>
      </c>
      <c r="I13" s="24">
        <f t="shared" si="2"/>
        <v>43</v>
      </c>
      <c r="J13" s="25"/>
      <c r="K13" s="35"/>
      <c r="L13" s="27" t="s">
        <v>42</v>
      </c>
      <c r="M13" s="28"/>
    </row>
    <row r="14" spans="1:13" ht="12.75">
      <c r="A14" s="5">
        <v>12</v>
      </c>
      <c r="B14" s="39" t="s">
        <v>22</v>
      </c>
      <c r="C14" s="5">
        <v>24</v>
      </c>
      <c r="D14" s="6">
        <v>18</v>
      </c>
      <c r="E14" s="11">
        <f t="shared" si="0"/>
        <v>42</v>
      </c>
      <c r="F14" s="12"/>
      <c r="G14" s="13"/>
      <c r="H14" s="23">
        <f t="shared" si="1"/>
        <v>42</v>
      </c>
      <c r="I14" s="24">
        <f t="shared" si="2"/>
        <v>42</v>
      </c>
      <c r="J14" s="25"/>
      <c r="K14" s="35"/>
      <c r="L14" s="33" t="s">
        <v>42</v>
      </c>
      <c r="M14" s="28"/>
    </row>
    <row r="15" spans="1:13" ht="12.75">
      <c r="A15" s="5">
        <v>13</v>
      </c>
      <c r="B15" s="39" t="s">
        <v>23</v>
      </c>
      <c r="C15" s="5">
        <v>22</v>
      </c>
      <c r="D15" s="6">
        <v>18</v>
      </c>
      <c r="E15" s="11">
        <f t="shared" si="0"/>
        <v>40</v>
      </c>
      <c r="F15" s="12"/>
      <c r="G15" s="13"/>
      <c r="H15" s="23">
        <f t="shared" si="1"/>
        <v>40</v>
      </c>
      <c r="I15" s="24">
        <f t="shared" si="2"/>
        <v>40</v>
      </c>
      <c r="J15" s="25"/>
      <c r="K15" s="35"/>
      <c r="L15" s="27" t="s">
        <v>41</v>
      </c>
      <c r="M15" s="28"/>
    </row>
    <row r="16" spans="1:13" ht="12.75">
      <c r="A16" s="29">
        <v>14</v>
      </c>
      <c r="B16" s="39" t="s">
        <v>35</v>
      </c>
      <c r="C16" s="5"/>
      <c r="D16" s="6"/>
      <c r="E16" s="11">
        <f t="shared" si="0"/>
        <v>0</v>
      </c>
      <c r="F16" s="12"/>
      <c r="G16" s="13"/>
      <c r="H16" s="23">
        <f t="shared" si="1"/>
        <v>0</v>
      </c>
      <c r="I16" s="24">
        <f t="shared" si="2"/>
        <v>0</v>
      </c>
      <c r="J16" s="25"/>
      <c r="K16" s="35"/>
      <c r="L16" s="33"/>
      <c r="M16" s="28"/>
    </row>
    <row r="17" spans="1:13" ht="12.75">
      <c r="A17" s="5">
        <v>15</v>
      </c>
      <c r="B17" s="39" t="s">
        <v>36</v>
      </c>
      <c r="C17" s="5"/>
      <c r="D17" s="6"/>
      <c r="E17" s="11">
        <f t="shared" si="0"/>
        <v>0</v>
      </c>
      <c r="F17" s="12"/>
      <c r="G17" s="13"/>
      <c r="H17" s="23">
        <f t="shared" si="1"/>
        <v>0</v>
      </c>
      <c r="I17" s="24">
        <f t="shared" si="2"/>
        <v>0</v>
      </c>
      <c r="J17" s="25"/>
      <c r="K17" s="35"/>
      <c r="L17" s="27"/>
      <c r="M17" s="28"/>
    </row>
    <row r="18" spans="1:13" ht="12.75">
      <c r="A18" s="5">
        <v>16</v>
      </c>
      <c r="B18" s="39" t="s">
        <v>24</v>
      </c>
      <c r="C18" s="5"/>
      <c r="D18" s="6"/>
      <c r="E18" s="11">
        <f t="shared" si="0"/>
        <v>0</v>
      </c>
      <c r="F18" s="12"/>
      <c r="G18" s="13"/>
      <c r="H18" s="23">
        <f t="shared" si="1"/>
        <v>0</v>
      </c>
      <c r="I18" s="24">
        <f t="shared" si="2"/>
        <v>0</v>
      </c>
      <c r="J18" s="25"/>
      <c r="K18" s="35"/>
      <c r="L18" s="33"/>
      <c r="M18" s="28"/>
    </row>
    <row r="19" spans="1:13" ht="12.75">
      <c r="A19" s="29">
        <v>17</v>
      </c>
      <c r="B19" s="39" t="s">
        <v>25</v>
      </c>
      <c r="C19" s="30">
        <v>20</v>
      </c>
      <c r="D19" s="6">
        <v>20</v>
      </c>
      <c r="E19" s="11">
        <f t="shared" si="0"/>
        <v>40</v>
      </c>
      <c r="F19" s="12"/>
      <c r="G19" s="13"/>
      <c r="H19" s="23">
        <f t="shared" si="1"/>
        <v>40</v>
      </c>
      <c r="I19" s="24">
        <f t="shared" si="2"/>
        <v>40</v>
      </c>
      <c r="J19" s="25"/>
      <c r="K19" s="36"/>
      <c r="L19" s="27" t="s">
        <v>41</v>
      </c>
      <c r="M19" s="28"/>
    </row>
    <row r="20" spans="1:13" ht="12.75">
      <c r="A20" s="5">
        <v>18</v>
      </c>
      <c r="B20" s="39" t="s">
        <v>37</v>
      </c>
      <c r="C20" s="5"/>
      <c r="D20" s="6"/>
      <c r="E20" s="11">
        <f t="shared" si="0"/>
        <v>0</v>
      </c>
      <c r="F20" s="12"/>
      <c r="G20" s="13"/>
      <c r="H20" s="23">
        <f t="shared" si="1"/>
        <v>0</v>
      </c>
      <c r="I20" s="24">
        <f t="shared" si="2"/>
        <v>0</v>
      </c>
      <c r="J20" s="25"/>
      <c r="K20" s="37"/>
      <c r="L20" s="33"/>
      <c r="M20" s="28"/>
    </row>
    <row r="21" spans="1:13" ht="12.75">
      <c r="A21" s="5">
        <v>19</v>
      </c>
      <c r="B21" s="39" t="s">
        <v>26</v>
      </c>
      <c r="C21" s="5">
        <v>25</v>
      </c>
      <c r="D21" s="6">
        <v>18</v>
      </c>
      <c r="E21" s="11">
        <f t="shared" si="0"/>
        <v>43</v>
      </c>
      <c r="F21" s="12"/>
      <c r="G21" s="13"/>
      <c r="H21" s="23">
        <f t="shared" si="1"/>
        <v>43</v>
      </c>
      <c r="I21" s="24">
        <f t="shared" si="2"/>
        <v>43</v>
      </c>
      <c r="J21" s="25"/>
      <c r="K21" s="34"/>
      <c r="L21" s="27" t="s">
        <v>42</v>
      </c>
      <c r="M21" s="28"/>
    </row>
    <row r="22" spans="1:13" ht="12.75">
      <c r="A22" s="29">
        <v>20</v>
      </c>
      <c r="B22" s="39" t="s">
        <v>38</v>
      </c>
      <c r="C22" s="30"/>
      <c r="D22" s="6"/>
      <c r="E22" s="11">
        <f t="shared" si="0"/>
        <v>0</v>
      </c>
      <c r="F22" s="12"/>
      <c r="G22" s="13"/>
      <c r="H22" s="23">
        <f t="shared" si="1"/>
        <v>0</v>
      </c>
      <c r="I22" s="24">
        <f t="shared" si="2"/>
        <v>0</v>
      </c>
      <c r="J22" s="25"/>
      <c r="K22" s="26"/>
      <c r="L22" s="33"/>
      <c r="M22" s="28"/>
    </row>
    <row r="23" spans="1:13" ht="12.75">
      <c r="A23" s="5">
        <v>21</v>
      </c>
      <c r="B23" s="39" t="s">
        <v>27</v>
      </c>
      <c r="C23" s="30">
        <v>30</v>
      </c>
      <c r="D23" s="6">
        <v>17</v>
      </c>
      <c r="E23" s="11">
        <f t="shared" si="0"/>
        <v>47</v>
      </c>
      <c r="F23" s="12"/>
      <c r="G23" s="13"/>
      <c r="H23" s="23">
        <f t="shared" si="1"/>
        <v>47</v>
      </c>
      <c r="I23" s="24">
        <f t="shared" si="2"/>
        <v>47</v>
      </c>
      <c r="J23" s="25"/>
      <c r="K23" s="26"/>
      <c r="L23" s="27" t="s">
        <v>46</v>
      </c>
      <c r="M23" s="28"/>
    </row>
    <row r="24" spans="1:13" ht="12.75">
      <c r="A24" s="5">
        <v>22</v>
      </c>
      <c r="B24" s="39" t="s">
        <v>28</v>
      </c>
      <c r="C24" s="5">
        <v>24</v>
      </c>
      <c r="D24" s="6">
        <v>20</v>
      </c>
      <c r="E24" s="11">
        <f t="shared" si="0"/>
        <v>44</v>
      </c>
      <c r="F24" s="12"/>
      <c r="G24" s="13"/>
      <c r="H24" s="23">
        <f t="shared" si="1"/>
        <v>44</v>
      </c>
      <c r="I24" s="24">
        <f t="shared" si="2"/>
        <v>44</v>
      </c>
      <c r="J24" s="25"/>
      <c r="K24" s="34"/>
      <c r="L24" s="33" t="s">
        <v>47</v>
      </c>
      <c r="M24" s="38"/>
    </row>
    <row r="25" spans="1:13" ht="12.75">
      <c r="A25" s="29">
        <v>23</v>
      </c>
      <c r="B25" s="39" t="s">
        <v>29</v>
      </c>
      <c r="C25" s="5">
        <v>30</v>
      </c>
      <c r="D25" s="6">
        <v>30</v>
      </c>
      <c r="E25" s="11">
        <f t="shared" si="0"/>
        <v>60</v>
      </c>
      <c r="F25" s="12"/>
      <c r="G25" s="13"/>
      <c r="H25" s="23">
        <f t="shared" si="1"/>
        <v>60</v>
      </c>
      <c r="I25" s="24">
        <f t="shared" si="2"/>
        <v>60</v>
      </c>
      <c r="J25" s="25"/>
      <c r="K25" s="34"/>
      <c r="L25" s="27" t="s">
        <v>48</v>
      </c>
      <c r="M25" s="38"/>
    </row>
    <row r="26" spans="1:13" ht="12.75">
      <c r="A26" s="5">
        <v>24</v>
      </c>
      <c r="B26" s="39" t="s">
        <v>30</v>
      </c>
      <c r="C26" s="5">
        <v>25</v>
      </c>
      <c r="D26" s="6">
        <v>17</v>
      </c>
      <c r="E26" s="11">
        <f t="shared" si="0"/>
        <v>42</v>
      </c>
      <c r="F26" s="12"/>
      <c r="G26" s="13"/>
      <c r="H26" s="23">
        <f t="shared" si="1"/>
        <v>42</v>
      </c>
      <c r="I26" s="24">
        <f t="shared" si="2"/>
        <v>42</v>
      </c>
      <c r="J26" s="25"/>
      <c r="K26" s="34"/>
      <c r="L26" s="33" t="s">
        <v>42</v>
      </c>
      <c r="M26" s="38"/>
    </row>
    <row r="27" spans="1:13" ht="12.75">
      <c r="A27" s="5">
        <v>25</v>
      </c>
      <c r="B27" s="39" t="s">
        <v>39</v>
      </c>
      <c r="C27" s="5"/>
      <c r="D27" s="6"/>
      <c r="E27" s="11">
        <f t="shared" si="0"/>
        <v>0</v>
      </c>
      <c r="F27" s="12"/>
      <c r="G27" s="13"/>
      <c r="H27" s="23">
        <f t="shared" si="1"/>
        <v>0</v>
      </c>
      <c r="I27" s="24">
        <f t="shared" si="2"/>
        <v>0</v>
      </c>
      <c r="J27" s="25"/>
      <c r="K27" s="34"/>
      <c r="L27" s="27"/>
      <c r="M27" s="38"/>
    </row>
    <row r="28" spans="1:13" ht="12.75">
      <c r="A28" s="60">
        <v>26</v>
      </c>
      <c r="B28" s="61" t="s">
        <v>40</v>
      </c>
      <c r="C28" s="62"/>
      <c r="D28" s="63"/>
      <c r="E28" s="64">
        <f t="shared" si="0"/>
        <v>0</v>
      </c>
      <c r="F28" s="65"/>
      <c r="G28" s="66"/>
      <c r="H28" s="67">
        <f t="shared" si="1"/>
        <v>0</v>
      </c>
      <c r="I28" s="68">
        <f t="shared" si="2"/>
        <v>0</v>
      </c>
      <c r="J28" s="69"/>
      <c r="K28" s="70"/>
      <c r="L28" s="71"/>
      <c r="M28" s="72"/>
    </row>
    <row r="29" spans="1:13" ht="12.75">
      <c r="A29" s="5">
        <v>27</v>
      </c>
      <c r="B29" s="39" t="s">
        <v>31</v>
      </c>
      <c r="C29" s="5">
        <v>11</v>
      </c>
      <c r="D29" s="6">
        <v>20</v>
      </c>
      <c r="E29" s="11">
        <f t="shared" si="0"/>
        <v>31</v>
      </c>
      <c r="F29" s="12"/>
      <c r="G29" s="13"/>
      <c r="H29" s="23">
        <f t="shared" si="1"/>
        <v>31</v>
      </c>
      <c r="I29" s="24">
        <f t="shared" si="2"/>
        <v>31</v>
      </c>
      <c r="J29" s="25"/>
      <c r="K29" s="34"/>
      <c r="L29" s="27"/>
      <c r="M29" s="38"/>
    </row>
    <row r="30" spans="1:13" ht="13.5" thickBot="1">
      <c r="A30" s="5">
        <v>28</v>
      </c>
      <c r="B30" s="39" t="s">
        <v>32</v>
      </c>
      <c r="C30" s="5">
        <v>30</v>
      </c>
      <c r="D30" s="6">
        <v>30</v>
      </c>
      <c r="E30" s="11">
        <f>C30+D30</f>
        <v>60</v>
      </c>
      <c r="F30" s="12"/>
      <c r="G30" s="13"/>
      <c r="H30" s="23">
        <f>E30+G30-F30</f>
        <v>60</v>
      </c>
      <c r="I30" s="24">
        <f>E30-F30</f>
        <v>60</v>
      </c>
      <c r="J30" s="25"/>
      <c r="K30" s="34"/>
      <c r="L30" s="27" t="s">
        <v>48</v>
      </c>
      <c r="M30" s="38"/>
    </row>
    <row r="31" spans="1:13" ht="13.5" thickTop="1">
      <c r="A31" s="7"/>
      <c r="B31" s="8"/>
      <c r="C31" s="14">
        <f>AVERAGE(C3:C30)</f>
        <v>22.789473684210527</v>
      </c>
      <c r="D31" s="14">
        <f>AVERAGE(D3:D30)</f>
        <v>21.166666666666668</v>
      </c>
      <c r="E31" s="14">
        <f>AVERAGE(E3:E30)</f>
        <v>29.071428571428573</v>
      </c>
      <c r="F31" s="15" t="e">
        <f>AVERAGE(F3:F30)</f>
        <v>#DIV/0!</v>
      </c>
      <c r="G31" s="15" t="e">
        <f>AVERAGE(G3:G30)</f>
        <v>#DIV/0!</v>
      </c>
      <c r="H31" s="22">
        <f>AVERAGE(H3:H30)</f>
        <v>29.071428571428573</v>
      </c>
      <c r="I31" s="22">
        <f>AVERAGE(I3:I30)</f>
        <v>29.071428571428573</v>
      </c>
      <c r="J31" s="22" t="e">
        <f>AVERAGE(J3:J30)</f>
        <v>#DIV/0!</v>
      </c>
      <c r="K31" s="15" t="e">
        <f>AVERAGE(K3:K30)</f>
        <v>#DIV/0!</v>
      </c>
      <c r="L31" s="16"/>
      <c r="M31" s="17"/>
    </row>
    <row r="32" spans="1:13" ht="13.5" thickBot="1">
      <c r="A32" s="9"/>
      <c r="B32" s="10"/>
      <c r="C32" s="18">
        <f>MEDIAN(C3:C30)</f>
        <v>24</v>
      </c>
      <c r="D32" s="18">
        <f>MEDIAN(D3:D30)</f>
        <v>20</v>
      </c>
      <c r="E32" s="18">
        <f>MEDIAN(E3:E30)</f>
        <v>40</v>
      </c>
      <c r="F32" s="19" t="e">
        <f>MEDIAN(F3:F30)</f>
        <v>#NUM!</v>
      </c>
      <c r="G32" s="19" t="e">
        <f>MEDIAN(G3:G30)</f>
        <v>#NUM!</v>
      </c>
      <c r="H32" s="19">
        <f>MEDIAN(H3:H30)</f>
        <v>40</v>
      </c>
      <c r="I32" s="19">
        <f>MEDIAN(I3:I30)</f>
        <v>40</v>
      </c>
      <c r="J32" s="19" t="e">
        <f>MEDIAN(J3:J30)</f>
        <v>#NUM!</v>
      </c>
      <c r="K32" s="19" t="e">
        <f>MEDIAN(K3:K30)</f>
        <v>#NUM!</v>
      </c>
      <c r="L32" s="20"/>
      <c r="M32" s="21"/>
    </row>
    <row r="33" ht="13.5" thickTop="1"/>
  </sheetData>
  <sheetProtection/>
  <mergeCells count="11">
    <mergeCell ref="M1:M2"/>
    <mergeCell ref="E1:E2"/>
    <mergeCell ref="K1:K2"/>
    <mergeCell ref="F1:F2"/>
    <mergeCell ref="H1:H2"/>
    <mergeCell ref="I1:I2"/>
    <mergeCell ref="C1:C2"/>
    <mergeCell ref="D1:D2"/>
    <mergeCell ref="L1:L2"/>
    <mergeCell ref="G1:G2"/>
    <mergeCell ref="J1:J2"/>
  </mergeCells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Header>&amp;L&amp;"Arial Cyr,полужирный"&amp;12Математическая логика
Порошенко Е.Н.&amp;C&amp;"Arial Cyr,полужирный"&amp;16АБ-920&amp;R&amp;"Arial Cyr,полужирный"&amp;12осенний семестр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Eseniya</dc:creator>
  <cp:keywords/>
  <dc:description/>
  <cp:lastModifiedBy>1</cp:lastModifiedBy>
  <cp:lastPrinted>2011-12-25T13:56:26Z</cp:lastPrinted>
  <dcterms:created xsi:type="dcterms:W3CDTF">2009-11-10T17:37:43Z</dcterms:created>
  <dcterms:modified xsi:type="dcterms:W3CDTF">2011-12-25T15:06:52Z</dcterms:modified>
  <cp:category/>
  <cp:version/>
  <cp:contentType/>
  <cp:contentStatus/>
</cp:coreProperties>
</file>